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МУЖСКИЕ СВЯЗКИ" sheetId="1" r:id="rId1"/>
    <sheet name="СМЕШАННЫЕ СВЯЗКИ" sheetId="2" r:id="rId2"/>
  </sheets>
  <definedNames/>
  <calcPr fullCalcOnLoad="1"/>
</workbook>
</file>

<file path=xl/sharedStrings.xml><?xml version="1.0" encoding="utf-8"?>
<sst xmlns="http://schemas.openxmlformats.org/spreadsheetml/2006/main" count="159" uniqueCount="94">
  <si>
    <t>№ п/п</t>
  </si>
  <si>
    <t>Коллектив</t>
  </si>
  <si>
    <t>Номер</t>
  </si>
  <si>
    <t>Время на дистанции</t>
  </si>
  <si>
    <t>Сумма отсечек (мин:сек)</t>
  </si>
  <si>
    <t>Кол-во снятий</t>
  </si>
  <si>
    <t>Временной эквивалент за снятиес этапа</t>
  </si>
  <si>
    <t>Штраф за отсутствие отметки SI (мин:сек)</t>
  </si>
  <si>
    <t>Результат участника</t>
  </si>
  <si>
    <t>Отставание от лидера</t>
  </si>
  <si>
    <t>Место</t>
  </si>
  <si>
    <t>г. Хабаровск Норд</t>
  </si>
  <si>
    <t>г. Хабаровск Персефона</t>
  </si>
  <si>
    <t>Бикинский р-н</t>
  </si>
  <si>
    <t>Хабаровский р-н</t>
  </si>
  <si>
    <t>Приморский кр. СТК Легион</t>
  </si>
  <si>
    <t>г. Биробиджан</t>
  </si>
  <si>
    <t>г. Хабаровск ТОГУ Горизонт</t>
  </si>
  <si>
    <t>г. Хабаровск Азимут</t>
  </si>
  <si>
    <t>р-н имени Лазо</t>
  </si>
  <si>
    <t>г. Комсомольск</t>
  </si>
  <si>
    <t xml:space="preserve">Комитет по спорту Правительства Хабаровского края  КГБУ "Хабаровский краевой центр спорта"                                                  </t>
  </si>
  <si>
    <t xml:space="preserve">ОТКРЫТЫЙ ЧЕМПИОНАТ ХАБАРОВСКОГО КРАЯ ПО СПОРТИВНОМУ ТУРИЗМУ НА ПЕШЕХОДНЫХ ДИСТАНЦИЯХ </t>
  </si>
  <si>
    <t>Главный судья ____________________________________ / Хабло Г.К., СС1К, г. Хабаровск/</t>
  </si>
  <si>
    <t>Мужские связки</t>
  </si>
  <si>
    <t>Протокол соревнований на дистанции - ПЕШЕХОДНАЯ-СВЯЗКА (длинная), 4 класс, код 0840241811Я</t>
  </si>
  <si>
    <t>Фамилия, имя (Квал)</t>
  </si>
  <si>
    <t>Один С (КМС) - Киселев А (II)</t>
  </si>
  <si>
    <t>Куминов С (КМС) - Бухта О (I)</t>
  </si>
  <si>
    <t>Смоляр В (I) - Шабанов А (II)</t>
  </si>
  <si>
    <t>Виденин И (I) - Саволайнен (КМС)</t>
  </si>
  <si>
    <t>Воронов К (КМС) - Сенотрусов В (КМС)</t>
  </si>
  <si>
    <t>Гайфулин Р (I) - Бондарь С (II)</t>
  </si>
  <si>
    <t>Баннов А (II) - Рейман Р (II)</t>
  </si>
  <si>
    <t>Вдовенко Н (II) - Шестопалько К (II)</t>
  </si>
  <si>
    <t>Блинников А (I)- Самошин А (II)</t>
  </si>
  <si>
    <t>Буянкин В (II) - Абанин Д (II)</t>
  </si>
  <si>
    <t>Скрипниченко А (II) - Белянинов С (КМС)</t>
  </si>
  <si>
    <t xml:space="preserve">Романов Д (II) - Чепиков И (II) </t>
  </si>
  <si>
    <t>Горбунов Н (II) - Лукьянчик Т (I)</t>
  </si>
  <si>
    <t>Один В (КМС) - Скрипилева О (КМС)</t>
  </si>
  <si>
    <t>Митюшкин И (КМС) - Богослова Д (I)</t>
  </si>
  <si>
    <t>Гуськов Л (КМС) - Гурина Д (II)</t>
  </si>
  <si>
    <t xml:space="preserve">Ильин А (КМС) - Горбунова С (КМС) </t>
  </si>
  <si>
    <t>Скотельник С (КМС) - Малинин А (КМС)</t>
  </si>
  <si>
    <t>Кононенко Е (КМС) - Симакова М (КМС)</t>
  </si>
  <si>
    <t>Железкина А (КМС) - Савельев А (КМС)</t>
  </si>
  <si>
    <t>Воронин Д (II) - Чагай В (II)</t>
  </si>
  <si>
    <t>Хоменко П (II) - Сенишина В (КМС)</t>
  </si>
  <si>
    <t>Аухатшин А (II) - Фомина Д (II)</t>
  </si>
  <si>
    <t>Захарченко Я (КМС) - Вострикова К (КМС)</t>
  </si>
  <si>
    <t>Низамутдинова М (II) - Шмаков А (II)</t>
  </si>
  <si>
    <t>Путинцева Л (II)- Романова Ю (II)</t>
  </si>
  <si>
    <t>Павлов А (II) - Соколова М (II)</t>
  </si>
  <si>
    <t>Дега Е (II) - Челпанова Е (КМС)</t>
  </si>
  <si>
    <t>Юшин В (II) - Тихонова Д (II)</t>
  </si>
  <si>
    <t>Землянова Д (КМС) - Кавуровский Д (II)</t>
  </si>
  <si>
    <t>Архаров О (II) - Михайлина Е (II)</t>
  </si>
  <si>
    <t>Рева В (II) - Мещеряков А (II)</t>
  </si>
  <si>
    <t>Бочанов К (II) - Логинов В (II)</t>
  </si>
  <si>
    <t>Балаш А (II) - Литвин Н (II)</t>
  </si>
  <si>
    <t>Борисенко А (II) - Кушнарь А (II)</t>
  </si>
  <si>
    <t>Смешанная связка</t>
  </si>
  <si>
    <t>Ранг</t>
  </si>
  <si>
    <t>Выполнение разряда</t>
  </si>
  <si>
    <t>Хабаровская краевая общественная организация "Федерация по спортивному туризму"</t>
  </si>
  <si>
    <t>Ранг соревнований - 426 баллов</t>
  </si>
  <si>
    <t>КМС</t>
  </si>
  <si>
    <t>II</t>
  </si>
  <si>
    <t>Ранг соревнований - 680 баллов</t>
  </si>
  <si>
    <t>Ильин В (КМС) - Зубарев В (II)</t>
  </si>
  <si>
    <t>Шмаков А (II) - Петров Е (II)</t>
  </si>
  <si>
    <t>Шулаков А (II) - Чечеров Д (II)</t>
  </si>
  <si>
    <t>Кабиров Р (II) - Половников С (II)</t>
  </si>
  <si>
    <t>Главный секретарь  ________________________________ / Кутовенко В.А., СС1К, г. Хабаровск/</t>
  </si>
  <si>
    <t xml:space="preserve">Никитина Я (I) - Киле С (II) </t>
  </si>
  <si>
    <t>Нанайский р-н</t>
  </si>
  <si>
    <t>Одзял М (II) - Власенко Д (II)</t>
  </si>
  <si>
    <t>Пассар А (II) -Бельды А (II)</t>
  </si>
  <si>
    <t>Степанюк Ю (II) - Филатов Г (II)</t>
  </si>
  <si>
    <t>Молоков А (II) - Беляков С (II)</t>
  </si>
  <si>
    <t>Комсомольский р-н</t>
  </si>
  <si>
    <t>Николаева Т (II) - Кондратенко Е (II)</t>
  </si>
  <si>
    <t>Фридман С (II) - Баранов Е (II)</t>
  </si>
  <si>
    <t>Летуновский Е (II) - Забиякин Д (II)</t>
  </si>
  <si>
    <t>Чернышова Т (II) - Рунов К (II)</t>
  </si>
  <si>
    <t>Селедков М (II) - Семухин С (II)</t>
  </si>
  <si>
    <t>Селин С (II) - Яковлев Д (II)</t>
  </si>
  <si>
    <t>КМС - 1-4 места   -   122%               I р  -   123 %  -  1:54:42                     II р  -  142%  -   2:13:23</t>
  </si>
  <si>
    <t>Главный секретарь___________________________________/Кутовенко В.А., СС1К, г. Хабаровск/</t>
  </si>
  <si>
    <t>Главный судья_______________________________________/Хабло Г.К., СС1К, г. Хабаровск/</t>
  </si>
  <si>
    <t>КМС - 1-4 места   -   128%           I р  -  129%  -  2:09:45             II р  -  150%  -  2:30:41</t>
  </si>
  <si>
    <t xml:space="preserve">28 апреля 2012г.                                                                                                                                                                                                                                            Хабаровский р-н, Воронеж - 1   </t>
  </si>
  <si>
    <t xml:space="preserve">28 апреля 2012г.                                                                                                                                                                                                                                                        Хабаровский р-н, Воронеж - 1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</si>
</sst>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41" fillId="0" borderId="10" xfId="0" applyFont="1" applyBorder="1" applyAlignment="1">
      <alignment horizont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textRotation="90" wrapText="1" shrinkToFit="1"/>
    </xf>
    <xf numFmtId="0" fontId="6" fillId="0" borderId="11" xfId="0" applyFont="1" applyFill="1" applyBorder="1" applyAlignment="1">
      <alignment horizontal="center" vertical="center" textRotation="90" wrapText="1" shrinkToFit="1"/>
    </xf>
    <xf numFmtId="1" fontId="5" fillId="0" borderId="11" xfId="0" applyNumberFormat="1" applyFont="1" applyFill="1" applyBorder="1" applyAlignment="1">
      <alignment horizontal="center" vertical="center" textRotation="90" wrapText="1" shrinkToFit="1"/>
    </xf>
    <xf numFmtId="164" fontId="5" fillId="0" borderId="11" xfId="0" applyNumberFormat="1" applyFont="1" applyFill="1" applyBorder="1" applyAlignment="1">
      <alignment horizontal="center" vertical="center" textRotation="90" wrapText="1" shrinkToFit="1"/>
    </xf>
    <xf numFmtId="0" fontId="5" fillId="0" borderId="11" xfId="0" applyNumberFormat="1" applyFont="1" applyFill="1" applyBorder="1" applyAlignment="1">
      <alignment horizontal="center" vertical="center" textRotation="90" wrapText="1" shrinkToFit="1"/>
    </xf>
    <xf numFmtId="0" fontId="7" fillId="0" borderId="11" xfId="0" applyFont="1" applyBorder="1" applyAlignment="1">
      <alignment wrapText="1" shrinkToFit="1"/>
    </xf>
    <xf numFmtId="165" fontId="7" fillId="0" borderId="11" xfId="0" applyNumberFormat="1" applyFont="1" applyBorder="1" applyAlignment="1">
      <alignment wrapText="1" shrinkToFit="1"/>
    </xf>
    <xf numFmtId="1" fontId="7" fillId="0" borderId="11" xfId="0" applyNumberFormat="1" applyFont="1" applyBorder="1" applyAlignment="1">
      <alignment wrapText="1" shrinkToFit="1"/>
    </xf>
    <xf numFmtId="0" fontId="41" fillId="0" borderId="0" xfId="0" applyFont="1" applyBorder="1" applyAlignment="1">
      <alignment horizontal="center" wrapText="1" shrinkToFit="1"/>
    </xf>
    <xf numFmtId="0" fontId="42" fillId="0" borderId="0" xfId="0" applyFont="1" applyBorder="1" applyAlignment="1">
      <alignment wrapText="1" shrinkToFit="1"/>
    </xf>
    <xf numFmtId="0" fontId="41" fillId="0" borderId="0" xfId="0" applyFont="1" applyBorder="1" applyAlignment="1">
      <alignment vertical="top" wrapText="1" shrinkToFit="1"/>
    </xf>
    <xf numFmtId="0" fontId="43" fillId="0" borderId="0" xfId="0" applyFont="1" applyBorder="1" applyAlignment="1">
      <alignment wrapText="1" shrinkToFit="1"/>
    </xf>
    <xf numFmtId="0" fontId="0" fillId="0" borderId="0" xfId="0" applyAlignment="1">
      <alignment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wrapText="1" shrinkToFit="1"/>
    </xf>
    <xf numFmtId="0" fontId="0" fillId="0" borderId="11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165" fontId="0" fillId="0" borderId="0" xfId="0" applyNumberFormat="1" applyAlignment="1">
      <alignment wrapText="1" shrinkToFit="1"/>
    </xf>
    <xf numFmtId="0" fontId="43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center" wrapText="1" shrinkToFit="1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 wrapText="1" shrinkToFit="1"/>
    </xf>
    <xf numFmtId="0" fontId="43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3" fillId="0" borderId="0" xfId="0" applyFont="1" applyAlignment="1">
      <alignment wrapText="1" shrinkToFit="1"/>
    </xf>
    <xf numFmtId="165" fontId="43" fillId="0" borderId="11" xfId="0" applyNumberFormat="1" applyFont="1" applyBorder="1" applyAlignment="1">
      <alignment wrapText="1" shrinkToFit="1"/>
    </xf>
    <xf numFmtId="0" fontId="44" fillId="0" borderId="0" xfId="0" applyFont="1" applyAlignment="1">
      <alignment horizontal="left"/>
    </xf>
    <xf numFmtId="0" fontId="43" fillId="0" borderId="11" xfId="0" applyFont="1" applyBorder="1" applyAlignment="1">
      <alignment horizontal="right" wrapText="1" shrinkToFit="1"/>
    </xf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21" fontId="43" fillId="0" borderId="11" xfId="0" applyNumberFormat="1" applyFont="1" applyBorder="1" applyAlignment="1">
      <alignment wrapText="1" shrinkToFit="1"/>
    </xf>
    <xf numFmtId="0" fontId="43" fillId="0" borderId="12" xfId="0" applyFont="1" applyBorder="1" applyAlignment="1">
      <alignment wrapText="1" shrinkToFit="1"/>
    </xf>
    <xf numFmtId="165" fontId="7" fillId="0" borderId="12" xfId="0" applyNumberFormat="1" applyFont="1" applyBorder="1" applyAlignment="1">
      <alignment wrapText="1" shrinkToFit="1"/>
    </xf>
    <xf numFmtId="0" fontId="7" fillId="0" borderId="12" xfId="0" applyFont="1" applyBorder="1" applyAlignment="1">
      <alignment wrapText="1" shrinkToFit="1"/>
    </xf>
    <xf numFmtId="21" fontId="43" fillId="0" borderId="11" xfId="0" applyNumberFormat="1" applyFont="1" applyBorder="1" applyAlignment="1">
      <alignment horizontal="right" wrapText="1" shrinkToFit="1"/>
    </xf>
    <xf numFmtId="0" fontId="0" fillId="0" borderId="0" xfId="0" applyAlignment="1">
      <alignment horizontal="center" vertical="center" wrapText="1" shrinkToFit="1"/>
    </xf>
    <xf numFmtId="0" fontId="42" fillId="0" borderId="0" xfId="0" applyFont="1" applyBorder="1" applyAlignment="1">
      <alignment horizontal="center" wrapText="1" shrinkToFit="1"/>
    </xf>
    <xf numFmtId="0" fontId="41" fillId="0" borderId="13" xfId="0" applyFont="1" applyBorder="1" applyAlignment="1">
      <alignment horizontal="center" vertical="top" wrapText="1" shrinkToFit="1"/>
    </xf>
    <xf numFmtId="0" fontId="43" fillId="0" borderId="0" xfId="0" applyFont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SheetLayoutView="100" zoomScalePageLayoutView="0" workbookViewId="0" topLeftCell="A16">
      <selection activeCell="B32" sqref="B32"/>
    </sheetView>
  </sheetViews>
  <sheetFormatPr defaultColWidth="9.140625" defaultRowHeight="15"/>
  <cols>
    <col min="1" max="1" width="4.140625" style="1" customWidth="1"/>
    <col min="2" max="2" width="35.8515625" style="1" customWidth="1"/>
    <col min="3" max="3" width="23.8515625" style="1" customWidth="1"/>
    <col min="4" max="4" width="5.28125" style="1" customWidth="1"/>
    <col min="5" max="5" width="6.8515625" style="1" customWidth="1"/>
    <col min="6" max="6" width="8.57421875" style="1" customWidth="1"/>
    <col min="7" max="7" width="8.140625" style="1" customWidth="1"/>
    <col min="8" max="8" width="5.8515625" style="1" customWidth="1"/>
    <col min="9" max="9" width="8.140625" style="1" customWidth="1"/>
    <col min="10" max="10" width="10.421875" style="1" customWidth="1"/>
    <col min="11" max="11" width="8.28125" style="1" customWidth="1"/>
    <col min="12" max="12" width="8.7109375" style="1" customWidth="1"/>
    <col min="13" max="13" width="7.00390625" style="1" customWidth="1"/>
    <col min="14" max="15" width="7.8515625" style="1" customWidth="1"/>
    <col min="16" max="16" width="15.57421875" style="1" customWidth="1"/>
    <col min="17" max="16384" width="9.140625" style="1" customWidth="1"/>
  </cols>
  <sheetData>
    <row r="1" spans="1:15" ht="18.7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6"/>
    </row>
    <row r="2" spans="1:15" ht="17.25" customHeight="1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6"/>
    </row>
    <row r="3" spans="1:15" ht="17.25" customHeight="1" thickBot="1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4"/>
    </row>
    <row r="4" spans="1:15" ht="15.75" customHeight="1" thickTop="1">
      <c r="A4" s="46" t="s">
        <v>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5"/>
    </row>
    <row r="5" spans="1:15" ht="15.75" customHeight="1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3"/>
    </row>
    <row r="6" spans="1:15" ht="15.75" customHeight="1">
      <c r="A6" s="12"/>
      <c r="B6" s="12"/>
      <c r="C6" s="12"/>
      <c r="D6" s="44" t="s">
        <v>24</v>
      </c>
      <c r="E6" s="44"/>
      <c r="F6" s="44"/>
      <c r="G6" s="44"/>
      <c r="H6" s="12"/>
      <c r="I6" s="12"/>
      <c r="J6" s="12"/>
      <c r="K6" s="12"/>
      <c r="L6" s="12"/>
      <c r="M6" s="12"/>
      <c r="N6" s="12"/>
      <c r="O6" s="12"/>
    </row>
    <row r="7" spans="1:15" ht="15.75" customHeight="1">
      <c r="A7" s="2"/>
      <c r="B7" s="2"/>
      <c r="C7" s="2"/>
      <c r="D7" s="18"/>
      <c r="E7" s="18"/>
      <c r="F7" s="18"/>
      <c r="G7" s="18"/>
      <c r="H7" s="2"/>
      <c r="I7" s="2"/>
      <c r="J7" s="2"/>
      <c r="K7" s="2"/>
      <c r="L7" s="2"/>
      <c r="M7" s="2"/>
      <c r="N7" s="12"/>
      <c r="O7" s="12"/>
    </row>
    <row r="8" spans="1:14" ht="100.5" customHeight="1">
      <c r="A8" s="3" t="s">
        <v>0</v>
      </c>
      <c r="B8" s="3" t="s">
        <v>26</v>
      </c>
      <c r="C8" s="3" t="s">
        <v>1</v>
      </c>
      <c r="D8" s="17" t="s">
        <v>63</v>
      </c>
      <c r="E8" s="3" t="s">
        <v>2</v>
      </c>
      <c r="F8" s="4" t="s">
        <v>3</v>
      </c>
      <c r="G8" s="5" t="s">
        <v>4</v>
      </c>
      <c r="H8" s="6" t="s">
        <v>5</v>
      </c>
      <c r="I8" s="7" t="s">
        <v>6</v>
      </c>
      <c r="J8" s="5" t="s">
        <v>7</v>
      </c>
      <c r="K8" s="4" t="s">
        <v>8</v>
      </c>
      <c r="L8" s="4" t="s">
        <v>9</v>
      </c>
      <c r="M8" s="8" t="s">
        <v>10</v>
      </c>
      <c r="N8" s="8" t="s">
        <v>64</v>
      </c>
    </row>
    <row r="9" spans="1:14" ht="15">
      <c r="A9" s="9">
        <v>1</v>
      </c>
      <c r="B9" s="9" t="s">
        <v>28</v>
      </c>
      <c r="C9" s="9" t="s">
        <v>11</v>
      </c>
      <c r="D9" s="9">
        <v>40</v>
      </c>
      <c r="E9" s="9">
        <v>5</v>
      </c>
      <c r="F9" s="10">
        <v>0.06174768518518519</v>
      </c>
      <c r="G9" s="10">
        <v>0</v>
      </c>
      <c r="H9" s="11">
        <v>0</v>
      </c>
      <c r="I9" s="10">
        <v>0</v>
      </c>
      <c r="J9" s="10">
        <v>0</v>
      </c>
      <c r="K9" s="10">
        <f aca="true" t="shared" si="0" ref="K9:K30">F9-G9+I9+J9</f>
        <v>0.06174768518518519</v>
      </c>
      <c r="L9" s="10">
        <v>0</v>
      </c>
      <c r="M9" s="23">
        <v>1</v>
      </c>
      <c r="N9" s="19" t="s">
        <v>67</v>
      </c>
    </row>
    <row r="10" spans="1:14" ht="15">
      <c r="A10" s="9">
        <v>2</v>
      </c>
      <c r="B10" s="9" t="s">
        <v>31</v>
      </c>
      <c r="C10" s="9" t="s">
        <v>16</v>
      </c>
      <c r="D10" s="9">
        <v>60</v>
      </c>
      <c r="E10" s="9">
        <v>2</v>
      </c>
      <c r="F10" s="10">
        <v>0.06521990740740741</v>
      </c>
      <c r="G10" s="10">
        <v>0</v>
      </c>
      <c r="H10" s="11">
        <v>0</v>
      </c>
      <c r="I10" s="10">
        <v>0</v>
      </c>
      <c r="J10" s="10">
        <v>0</v>
      </c>
      <c r="K10" s="10">
        <f t="shared" si="0"/>
        <v>0.06521990740740741</v>
      </c>
      <c r="L10" s="10">
        <f aca="true" t="shared" si="1" ref="L10:L30">(K10-$K$9)+$L$9</f>
        <v>0.003472222222222217</v>
      </c>
      <c r="M10" s="23">
        <v>2</v>
      </c>
      <c r="N10" s="19" t="s">
        <v>67</v>
      </c>
    </row>
    <row r="11" spans="1:14" ht="15">
      <c r="A11" s="9">
        <v>3</v>
      </c>
      <c r="B11" s="9" t="s">
        <v>27</v>
      </c>
      <c r="C11" s="9" t="s">
        <v>12</v>
      </c>
      <c r="D11" s="11">
        <v>33</v>
      </c>
      <c r="E11" s="9">
        <v>9</v>
      </c>
      <c r="F11" s="10">
        <v>0.06769675925925926</v>
      </c>
      <c r="G11" s="10">
        <v>0</v>
      </c>
      <c r="H11" s="11">
        <v>0</v>
      </c>
      <c r="I11" s="10">
        <v>0</v>
      </c>
      <c r="J11" s="10">
        <v>0</v>
      </c>
      <c r="K11" s="10">
        <f t="shared" si="0"/>
        <v>0.06769675925925926</v>
      </c>
      <c r="L11" s="10">
        <f t="shared" si="1"/>
        <v>0.005949074074074072</v>
      </c>
      <c r="M11" s="23">
        <v>3</v>
      </c>
      <c r="N11" s="19" t="s">
        <v>67</v>
      </c>
    </row>
    <row r="12" spans="1:14" ht="15">
      <c r="A12" s="9">
        <v>4</v>
      </c>
      <c r="B12" s="9" t="s">
        <v>30</v>
      </c>
      <c r="C12" s="9" t="s">
        <v>12</v>
      </c>
      <c r="D12" s="11">
        <v>40</v>
      </c>
      <c r="E12" s="9">
        <v>41</v>
      </c>
      <c r="F12" s="10">
        <v>0.07509259259259259</v>
      </c>
      <c r="G12" s="10">
        <v>0.0016319444444444445</v>
      </c>
      <c r="H12" s="11">
        <v>0</v>
      </c>
      <c r="I12" s="10">
        <v>0</v>
      </c>
      <c r="J12" s="10">
        <v>0</v>
      </c>
      <c r="K12" s="10">
        <f t="shared" si="0"/>
        <v>0.07346064814814814</v>
      </c>
      <c r="L12" s="10">
        <f t="shared" si="1"/>
        <v>0.011712962962962946</v>
      </c>
      <c r="M12" s="23">
        <v>4</v>
      </c>
      <c r="N12" s="19" t="s">
        <v>67</v>
      </c>
    </row>
    <row r="13" spans="1:14" ht="15">
      <c r="A13" s="9">
        <v>5</v>
      </c>
      <c r="B13" s="9" t="s">
        <v>29</v>
      </c>
      <c r="C13" s="9" t="s">
        <v>11</v>
      </c>
      <c r="D13" s="9">
        <v>13</v>
      </c>
      <c r="E13" s="9">
        <v>6</v>
      </c>
      <c r="F13" s="10">
        <v>0.08891203703703704</v>
      </c>
      <c r="G13" s="10">
        <v>0</v>
      </c>
      <c r="H13" s="11">
        <v>0</v>
      </c>
      <c r="I13" s="10">
        <v>0</v>
      </c>
      <c r="J13" s="10">
        <v>0</v>
      </c>
      <c r="K13" s="10">
        <f t="shared" si="0"/>
        <v>0.08891203703703704</v>
      </c>
      <c r="L13" s="10">
        <f t="shared" si="1"/>
        <v>0.02716435185185185</v>
      </c>
      <c r="M13" s="23">
        <v>5</v>
      </c>
      <c r="N13" s="19"/>
    </row>
    <row r="14" spans="1:14" ht="15">
      <c r="A14" s="9">
        <v>6</v>
      </c>
      <c r="B14" s="9" t="s">
        <v>71</v>
      </c>
      <c r="C14" s="9" t="s">
        <v>20</v>
      </c>
      <c r="D14" s="9">
        <v>6</v>
      </c>
      <c r="E14" s="9">
        <v>31</v>
      </c>
      <c r="F14" s="10">
        <v>0.11297453703703704</v>
      </c>
      <c r="G14" s="10">
        <v>0</v>
      </c>
      <c r="H14" s="11">
        <v>0</v>
      </c>
      <c r="I14" s="10">
        <v>0</v>
      </c>
      <c r="J14" s="10">
        <v>0</v>
      </c>
      <c r="K14" s="10">
        <f t="shared" si="0"/>
        <v>0.11297453703703704</v>
      </c>
      <c r="L14" s="10">
        <f t="shared" si="1"/>
        <v>0.05122685185185185</v>
      </c>
      <c r="M14" s="23">
        <v>6</v>
      </c>
      <c r="N14" s="19"/>
    </row>
    <row r="15" spans="1:14" ht="15">
      <c r="A15" s="9">
        <v>7</v>
      </c>
      <c r="B15" s="9" t="s">
        <v>35</v>
      </c>
      <c r="C15" s="9" t="s">
        <v>15</v>
      </c>
      <c r="D15" s="9">
        <v>13</v>
      </c>
      <c r="E15" s="9">
        <v>21</v>
      </c>
      <c r="F15" s="10">
        <v>0.10266203703703704</v>
      </c>
      <c r="G15" s="10">
        <v>0.0006828703703703703</v>
      </c>
      <c r="H15" s="11">
        <v>1</v>
      </c>
      <c r="I15" s="10">
        <v>0.041666666666666664</v>
      </c>
      <c r="J15" s="10">
        <v>1</v>
      </c>
      <c r="K15" s="10">
        <f t="shared" si="0"/>
        <v>1.1436458333333333</v>
      </c>
      <c r="L15" s="10">
        <f t="shared" si="1"/>
        <v>1.081898148148148</v>
      </c>
      <c r="M15" s="23">
        <v>7</v>
      </c>
      <c r="N15" s="19"/>
    </row>
    <row r="16" spans="1:14" ht="15">
      <c r="A16" s="9">
        <v>8</v>
      </c>
      <c r="B16" s="9" t="s">
        <v>73</v>
      </c>
      <c r="C16" s="9" t="s">
        <v>20</v>
      </c>
      <c r="D16" s="9">
        <v>6</v>
      </c>
      <c r="E16" s="9">
        <v>14</v>
      </c>
      <c r="F16" s="10">
        <v>0.14461805555555554</v>
      </c>
      <c r="G16" s="10">
        <v>0</v>
      </c>
      <c r="H16" s="11">
        <v>0</v>
      </c>
      <c r="I16" s="10">
        <v>0</v>
      </c>
      <c r="J16" s="10">
        <v>0</v>
      </c>
      <c r="K16" s="10">
        <f t="shared" si="0"/>
        <v>0.14461805555555554</v>
      </c>
      <c r="L16" s="10">
        <f t="shared" si="1"/>
        <v>0.08287037037037034</v>
      </c>
      <c r="M16" s="23">
        <v>8</v>
      </c>
      <c r="N16" s="19"/>
    </row>
    <row r="17" spans="1:14" ht="15">
      <c r="A17" s="9">
        <v>9</v>
      </c>
      <c r="B17" s="9" t="s">
        <v>70</v>
      </c>
      <c r="C17" s="9" t="s">
        <v>16</v>
      </c>
      <c r="D17" s="9">
        <v>33</v>
      </c>
      <c r="E17" s="9">
        <v>16</v>
      </c>
      <c r="F17" s="10">
        <v>0.10395833333333333</v>
      </c>
      <c r="G17" s="10">
        <v>0</v>
      </c>
      <c r="H17" s="11">
        <v>1</v>
      </c>
      <c r="I17" s="10">
        <v>0.041666666666666664</v>
      </c>
      <c r="J17" s="10">
        <v>0</v>
      </c>
      <c r="K17" s="10">
        <f t="shared" si="0"/>
        <v>0.145625</v>
      </c>
      <c r="L17" s="10">
        <f t="shared" si="1"/>
        <v>0.08387731481481481</v>
      </c>
      <c r="M17" s="23">
        <v>9</v>
      </c>
      <c r="N17" s="19"/>
    </row>
    <row r="18" spans="1:14" ht="15">
      <c r="A18" s="9">
        <v>10</v>
      </c>
      <c r="B18" s="9" t="s">
        <v>34</v>
      </c>
      <c r="C18" s="9" t="s">
        <v>13</v>
      </c>
      <c r="D18" s="9">
        <v>6</v>
      </c>
      <c r="E18" s="9">
        <v>20</v>
      </c>
      <c r="F18" s="10">
        <v>0.1471875</v>
      </c>
      <c r="G18" s="10">
        <v>0</v>
      </c>
      <c r="H18" s="11">
        <v>0</v>
      </c>
      <c r="I18" s="10">
        <v>0</v>
      </c>
      <c r="J18" s="10">
        <v>0</v>
      </c>
      <c r="K18" s="10">
        <f t="shared" si="0"/>
        <v>0.1471875</v>
      </c>
      <c r="L18" s="10">
        <f t="shared" si="1"/>
        <v>0.0854398148148148</v>
      </c>
      <c r="M18" s="23">
        <v>10</v>
      </c>
      <c r="N18" s="19"/>
    </row>
    <row r="19" spans="1:14" ht="15">
      <c r="A19" s="9">
        <v>11</v>
      </c>
      <c r="B19" s="9" t="s">
        <v>72</v>
      </c>
      <c r="C19" s="9" t="s">
        <v>20</v>
      </c>
      <c r="D19" s="9">
        <v>6</v>
      </c>
      <c r="E19" s="9">
        <v>7</v>
      </c>
      <c r="F19" s="10">
        <v>0.1566087962962963</v>
      </c>
      <c r="G19" s="10">
        <v>0.006886574074074074</v>
      </c>
      <c r="H19" s="11">
        <v>0</v>
      </c>
      <c r="I19" s="10">
        <v>0</v>
      </c>
      <c r="J19" s="10">
        <v>0</v>
      </c>
      <c r="K19" s="10">
        <f t="shared" si="0"/>
        <v>0.1497222222222222</v>
      </c>
      <c r="L19" s="10">
        <f t="shared" si="1"/>
        <v>0.087974537037037</v>
      </c>
      <c r="M19" s="23">
        <v>11</v>
      </c>
      <c r="N19" s="19"/>
    </row>
    <row r="20" spans="1:14" ht="15">
      <c r="A20" s="9">
        <v>12</v>
      </c>
      <c r="B20" s="9" t="s">
        <v>36</v>
      </c>
      <c r="C20" s="9" t="s">
        <v>14</v>
      </c>
      <c r="D20" s="9">
        <v>6</v>
      </c>
      <c r="E20" s="9">
        <v>24</v>
      </c>
      <c r="F20" s="10">
        <v>0.11815972222222222</v>
      </c>
      <c r="G20" s="10">
        <v>0</v>
      </c>
      <c r="H20" s="11">
        <v>1</v>
      </c>
      <c r="I20" s="10">
        <v>0.041666666666666664</v>
      </c>
      <c r="J20" s="10">
        <v>0</v>
      </c>
      <c r="K20" s="10">
        <f t="shared" si="0"/>
        <v>0.1598263888888889</v>
      </c>
      <c r="L20" s="10">
        <f t="shared" si="1"/>
        <v>0.0980787037037037</v>
      </c>
      <c r="M20" s="23">
        <v>12</v>
      </c>
      <c r="N20" s="19"/>
    </row>
    <row r="21" spans="1:14" ht="15">
      <c r="A21" s="9">
        <v>13</v>
      </c>
      <c r="B21" s="9" t="s">
        <v>33</v>
      </c>
      <c r="C21" s="9" t="s">
        <v>18</v>
      </c>
      <c r="D21" s="9">
        <v>6</v>
      </c>
      <c r="E21" s="9">
        <v>17</v>
      </c>
      <c r="F21" s="10">
        <v>0.13277777777777777</v>
      </c>
      <c r="G21" s="10">
        <v>0.0018750000000000001</v>
      </c>
      <c r="H21" s="11">
        <v>2</v>
      </c>
      <c r="I21" s="10">
        <v>0.08333333333333333</v>
      </c>
      <c r="J21" s="10">
        <v>0</v>
      </c>
      <c r="K21" s="10">
        <f t="shared" si="0"/>
        <v>0.21423611111111113</v>
      </c>
      <c r="L21" s="10">
        <f t="shared" si="1"/>
        <v>0.15248842592592593</v>
      </c>
      <c r="M21" s="23">
        <v>13</v>
      </c>
      <c r="N21" s="19"/>
    </row>
    <row r="22" spans="1:14" ht="15">
      <c r="A22" s="9">
        <v>14</v>
      </c>
      <c r="B22" s="9" t="s">
        <v>32</v>
      </c>
      <c r="C22" s="9" t="s">
        <v>17</v>
      </c>
      <c r="D22" s="9">
        <v>13</v>
      </c>
      <c r="E22" s="9">
        <v>10</v>
      </c>
      <c r="F22" s="10">
        <v>0.13431712962962963</v>
      </c>
      <c r="G22" s="10">
        <v>0.0008217592592592592</v>
      </c>
      <c r="H22" s="11">
        <v>2</v>
      </c>
      <c r="I22" s="10">
        <v>0.08333333333333333</v>
      </c>
      <c r="J22" s="10">
        <v>0</v>
      </c>
      <c r="K22" s="10">
        <f t="shared" si="0"/>
        <v>0.21682870370370372</v>
      </c>
      <c r="L22" s="10">
        <f t="shared" si="1"/>
        <v>0.15508101851851852</v>
      </c>
      <c r="M22" s="23">
        <v>14</v>
      </c>
      <c r="N22" s="19"/>
    </row>
    <row r="23" spans="1:14" ht="15">
      <c r="A23" s="9">
        <v>15</v>
      </c>
      <c r="B23" s="9" t="s">
        <v>59</v>
      </c>
      <c r="C23" s="9" t="s">
        <v>15</v>
      </c>
      <c r="D23" s="9">
        <v>6</v>
      </c>
      <c r="E23" s="9">
        <v>34</v>
      </c>
      <c r="F23" s="10">
        <v>0.12939814814814815</v>
      </c>
      <c r="G23" s="10">
        <v>0</v>
      </c>
      <c r="H23" s="11">
        <v>3</v>
      </c>
      <c r="I23" s="10">
        <v>0.125</v>
      </c>
      <c r="J23" s="10">
        <v>0.0006944444444444445</v>
      </c>
      <c r="K23" s="10">
        <f t="shared" si="0"/>
        <v>0.2550925925925926</v>
      </c>
      <c r="L23" s="10">
        <f t="shared" si="1"/>
        <v>0.1933449074074074</v>
      </c>
      <c r="M23" s="23">
        <v>15</v>
      </c>
      <c r="N23" s="19"/>
    </row>
    <row r="24" spans="1:14" ht="15">
      <c r="A24" s="9">
        <v>16</v>
      </c>
      <c r="B24" s="9" t="s">
        <v>38</v>
      </c>
      <c r="C24" s="9" t="s">
        <v>12</v>
      </c>
      <c r="D24" s="11">
        <v>6</v>
      </c>
      <c r="E24" s="9">
        <v>27</v>
      </c>
      <c r="F24" s="10">
        <v>0.07165509259259259</v>
      </c>
      <c r="G24" s="10">
        <v>0</v>
      </c>
      <c r="H24" s="11">
        <v>6</v>
      </c>
      <c r="I24" s="10">
        <v>0.25</v>
      </c>
      <c r="J24" s="10">
        <v>0</v>
      </c>
      <c r="K24" s="10">
        <f t="shared" si="0"/>
        <v>0.3216550925925926</v>
      </c>
      <c r="L24" s="10">
        <f t="shared" si="1"/>
        <v>0.2599074074074074</v>
      </c>
      <c r="M24" s="23">
        <v>16</v>
      </c>
      <c r="N24" s="19"/>
    </row>
    <row r="25" spans="1:14" ht="15">
      <c r="A25" s="22">
        <v>17</v>
      </c>
      <c r="B25" s="22" t="s">
        <v>79</v>
      </c>
      <c r="C25" s="22" t="s">
        <v>76</v>
      </c>
      <c r="D25" s="22">
        <v>6</v>
      </c>
      <c r="E25" s="22">
        <v>44</v>
      </c>
      <c r="F25" s="38">
        <v>0.16018518518518518</v>
      </c>
      <c r="G25" s="10">
        <v>0</v>
      </c>
      <c r="H25" s="22">
        <v>6</v>
      </c>
      <c r="I25" s="38">
        <v>0.25</v>
      </c>
      <c r="J25" s="10">
        <v>0</v>
      </c>
      <c r="K25" s="10">
        <f t="shared" si="0"/>
        <v>0.4101851851851852</v>
      </c>
      <c r="L25" s="10">
        <f t="shared" si="1"/>
        <v>0.3484375</v>
      </c>
      <c r="M25" s="23">
        <v>17</v>
      </c>
      <c r="N25" s="39"/>
    </row>
    <row r="26" spans="1:14" ht="15">
      <c r="A26" s="22">
        <v>18</v>
      </c>
      <c r="B26" s="22" t="s">
        <v>80</v>
      </c>
      <c r="C26" s="22" t="s">
        <v>81</v>
      </c>
      <c r="D26" s="22">
        <v>6</v>
      </c>
      <c r="E26" s="22">
        <v>46</v>
      </c>
      <c r="F26" s="38">
        <v>0.1632986111111111</v>
      </c>
      <c r="G26" s="10">
        <v>0</v>
      </c>
      <c r="H26" s="11">
        <v>6</v>
      </c>
      <c r="I26" s="10">
        <v>0.25</v>
      </c>
      <c r="J26" s="10">
        <v>0</v>
      </c>
      <c r="K26" s="10">
        <f t="shared" si="0"/>
        <v>0.4132986111111111</v>
      </c>
      <c r="L26" s="10">
        <f t="shared" si="1"/>
        <v>0.3515509259259259</v>
      </c>
      <c r="M26" s="23">
        <v>18</v>
      </c>
      <c r="N26" s="39"/>
    </row>
    <row r="27" spans="1:14" ht="15">
      <c r="A27" s="22">
        <v>19</v>
      </c>
      <c r="B27" s="22" t="s">
        <v>84</v>
      </c>
      <c r="C27" s="22" t="s">
        <v>81</v>
      </c>
      <c r="D27" s="22">
        <v>6</v>
      </c>
      <c r="E27" s="22">
        <v>50</v>
      </c>
      <c r="F27" s="38">
        <v>0.1663888888888889</v>
      </c>
      <c r="G27" s="10">
        <v>0</v>
      </c>
      <c r="H27" s="22">
        <v>6</v>
      </c>
      <c r="I27" s="38">
        <v>0.25</v>
      </c>
      <c r="J27" s="10">
        <v>0</v>
      </c>
      <c r="K27" s="10">
        <f t="shared" si="0"/>
        <v>0.4163888888888889</v>
      </c>
      <c r="L27" s="10">
        <f t="shared" si="1"/>
        <v>0.3546412037037037</v>
      </c>
      <c r="M27" s="23">
        <v>19</v>
      </c>
      <c r="N27" s="39"/>
    </row>
    <row r="28" spans="1:14" ht="15">
      <c r="A28" s="22">
        <v>20</v>
      </c>
      <c r="B28" s="22" t="s">
        <v>86</v>
      </c>
      <c r="C28" s="22" t="s">
        <v>19</v>
      </c>
      <c r="D28" s="22">
        <v>6</v>
      </c>
      <c r="E28" s="22">
        <v>45</v>
      </c>
      <c r="F28" s="38">
        <v>0.17393518518518516</v>
      </c>
      <c r="G28" s="10">
        <v>0</v>
      </c>
      <c r="H28" s="11">
        <v>6</v>
      </c>
      <c r="I28" s="10">
        <v>0.25</v>
      </c>
      <c r="J28" s="10">
        <v>0</v>
      </c>
      <c r="K28" s="10">
        <f t="shared" si="0"/>
        <v>0.42393518518518514</v>
      </c>
      <c r="L28" s="10">
        <f t="shared" si="1"/>
        <v>0.36218749999999994</v>
      </c>
      <c r="M28" s="23">
        <v>20</v>
      </c>
      <c r="N28" s="39"/>
    </row>
    <row r="29" spans="1:14" ht="15">
      <c r="A29" s="22">
        <v>21</v>
      </c>
      <c r="B29" s="22" t="s">
        <v>83</v>
      </c>
      <c r="C29" s="22" t="s">
        <v>81</v>
      </c>
      <c r="D29" s="22">
        <v>6</v>
      </c>
      <c r="E29" s="22">
        <v>51</v>
      </c>
      <c r="F29" s="30">
        <v>0.17276620370370369</v>
      </c>
      <c r="G29" s="10">
        <v>0</v>
      </c>
      <c r="H29" s="22">
        <v>6</v>
      </c>
      <c r="I29" s="38">
        <v>0.25</v>
      </c>
      <c r="J29" s="10">
        <v>0</v>
      </c>
      <c r="K29" s="10">
        <f t="shared" si="0"/>
        <v>0.42276620370370366</v>
      </c>
      <c r="L29" s="10">
        <f t="shared" si="1"/>
        <v>0.36101851851851846</v>
      </c>
      <c r="M29" s="23">
        <v>21</v>
      </c>
      <c r="N29" s="39"/>
    </row>
    <row r="30" spans="1:14" ht="15">
      <c r="A30" s="22">
        <v>22</v>
      </c>
      <c r="B30" s="22" t="s">
        <v>87</v>
      </c>
      <c r="C30" s="22" t="s">
        <v>19</v>
      </c>
      <c r="D30" s="22">
        <v>6</v>
      </c>
      <c r="E30" s="22">
        <v>54</v>
      </c>
      <c r="F30" s="38">
        <v>0.17366898148148147</v>
      </c>
      <c r="G30" s="10">
        <v>0</v>
      </c>
      <c r="H30" s="11">
        <v>6</v>
      </c>
      <c r="I30" s="10">
        <v>0.25</v>
      </c>
      <c r="J30" s="10">
        <v>0</v>
      </c>
      <c r="K30" s="10">
        <f t="shared" si="0"/>
        <v>0.42366898148148147</v>
      </c>
      <c r="L30" s="10">
        <f t="shared" si="1"/>
        <v>0.36192129629629627</v>
      </c>
      <c r="M30" s="23">
        <v>22</v>
      </c>
      <c r="N30" s="39"/>
    </row>
    <row r="31" ht="15">
      <c r="A31" s="29"/>
    </row>
    <row r="32" spans="1:3" ht="15" customHeight="1">
      <c r="A32" s="31" t="s">
        <v>66</v>
      </c>
      <c r="B32" s="31"/>
      <c r="C32" s="24"/>
    </row>
    <row r="33" spans="1:3" ht="15">
      <c r="A33" s="31" t="s">
        <v>88</v>
      </c>
      <c r="B33" s="31"/>
      <c r="C33" s="24"/>
    </row>
    <row r="34" ht="15">
      <c r="A34" s="31"/>
    </row>
    <row r="35" ht="15" customHeight="1">
      <c r="A35" s="37" t="s">
        <v>89</v>
      </c>
    </row>
    <row r="36" ht="15">
      <c r="A36" s="31" t="s">
        <v>90</v>
      </c>
    </row>
    <row r="37" ht="15" customHeight="1"/>
    <row r="38" spans="4:5" ht="18.75" customHeight="1">
      <c r="D38" s="35"/>
      <c r="E38" s="35"/>
    </row>
    <row r="39" spans="3:5" ht="15">
      <c r="C39" s="36"/>
      <c r="D39" s="36"/>
      <c r="E39" s="36"/>
    </row>
    <row r="40" spans="4:8" ht="20.25" customHeight="1">
      <c r="D40" s="26"/>
      <c r="E40" s="26"/>
      <c r="F40" s="26"/>
      <c r="G40" s="26"/>
      <c r="H40" s="26"/>
    </row>
    <row r="41" spans="4:8" ht="24.75" customHeight="1">
      <c r="D41" s="27"/>
      <c r="E41" s="27"/>
      <c r="F41" s="28"/>
      <c r="G41" s="28"/>
      <c r="H41" s="28"/>
    </row>
  </sheetData>
  <sheetProtection/>
  <mergeCells count="6">
    <mergeCell ref="A1:N1"/>
    <mergeCell ref="D6:G6"/>
    <mergeCell ref="A2:N2"/>
    <mergeCell ref="A3:N3"/>
    <mergeCell ref="A4:N4"/>
    <mergeCell ref="A5:N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5"/>
  <cols>
    <col min="1" max="1" width="4.00390625" style="1" customWidth="1"/>
    <col min="2" max="2" width="35.8515625" style="1" customWidth="1"/>
    <col min="3" max="3" width="25.8515625" style="1" customWidth="1"/>
    <col min="4" max="4" width="5.421875" style="1" customWidth="1"/>
    <col min="5" max="5" width="6.421875" style="1" customWidth="1"/>
    <col min="6" max="6" width="7.7109375" style="1" customWidth="1"/>
    <col min="7" max="7" width="8.57421875" style="1" customWidth="1"/>
    <col min="8" max="8" width="6.421875" style="1" customWidth="1"/>
    <col min="9" max="9" width="10.140625" style="1" customWidth="1"/>
    <col min="10" max="10" width="11.00390625" style="1" customWidth="1"/>
    <col min="11" max="11" width="7.421875" style="1" customWidth="1"/>
    <col min="12" max="12" width="7.140625" style="1" customWidth="1"/>
    <col min="13" max="13" width="5.00390625" style="1" customWidth="1"/>
    <col min="14" max="14" width="8.57421875" style="1" customWidth="1"/>
    <col min="15" max="15" width="6.28125" style="1" customWidth="1"/>
    <col min="16" max="16" width="9.140625" style="1" customWidth="1"/>
    <col min="17" max="17" width="10.421875" style="1" customWidth="1"/>
    <col min="18" max="16384" width="9.140625" style="1" customWidth="1"/>
  </cols>
  <sheetData>
    <row r="1" spans="1:14" ht="1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5" customHeight="1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6"/>
      <c r="P2" s="16"/>
    </row>
    <row r="3" spans="1:14" ht="16.5" customHeight="1" thickBot="1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 customHeight="1" thickTop="1">
      <c r="A4" s="46" t="s">
        <v>93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 customHeight="1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" customHeight="1">
      <c r="A6" s="12"/>
      <c r="B6" s="12"/>
      <c r="C6" s="12"/>
      <c r="D6" s="44" t="s">
        <v>62</v>
      </c>
      <c r="E6" s="44"/>
      <c r="F6" s="44"/>
      <c r="G6" s="44"/>
      <c r="H6" s="12"/>
      <c r="I6" s="12"/>
      <c r="J6" s="12"/>
      <c r="K6" s="12"/>
      <c r="L6" s="12"/>
      <c r="M6" s="12"/>
      <c r="N6" s="20"/>
    </row>
    <row r="7" spans="1:14" ht="71.25" customHeight="1">
      <c r="A7" s="3" t="s">
        <v>0</v>
      </c>
      <c r="B7" s="3" t="s">
        <v>26</v>
      </c>
      <c r="C7" s="3" t="s">
        <v>1</v>
      </c>
      <c r="D7" s="17" t="s">
        <v>63</v>
      </c>
      <c r="E7" s="3" t="s">
        <v>2</v>
      </c>
      <c r="F7" s="4" t="s">
        <v>3</v>
      </c>
      <c r="G7" s="5" t="s">
        <v>4</v>
      </c>
      <c r="H7" s="6" t="s">
        <v>5</v>
      </c>
      <c r="I7" s="7" t="s">
        <v>6</v>
      </c>
      <c r="J7" s="5" t="s">
        <v>7</v>
      </c>
      <c r="K7" s="4" t="s">
        <v>8</v>
      </c>
      <c r="L7" s="4" t="s">
        <v>9</v>
      </c>
      <c r="M7" s="8" t="s">
        <v>10</v>
      </c>
      <c r="N7" s="8" t="s">
        <v>64</v>
      </c>
    </row>
    <row r="8" spans="1:14" ht="15" customHeight="1">
      <c r="A8" s="9">
        <v>1</v>
      </c>
      <c r="B8" s="9" t="s">
        <v>43</v>
      </c>
      <c r="C8" s="9" t="s">
        <v>16</v>
      </c>
      <c r="D8" s="9">
        <v>60</v>
      </c>
      <c r="E8" s="9">
        <v>8</v>
      </c>
      <c r="F8" s="10">
        <v>0.06906250000000001</v>
      </c>
      <c r="G8" s="10">
        <v>0</v>
      </c>
      <c r="H8" s="11">
        <v>0</v>
      </c>
      <c r="I8" s="10">
        <v>0</v>
      </c>
      <c r="J8" s="10">
        <v>0.0006944444444444445</v>
      </c>
      <c r="K8" s="10">
        <f aca="true" t="shared" si="0" ref="K8:K30">F8-G8+I8+J8</f>
        <v>0.06975694444444445</v>
      </c>
      <c r="L8" s="10">
        <v>0</v>
      </c>
      <c r="M8" s="23">
        <v>1</v>
      </c>
      <c r="N8" s="22" t="s">
        <v>67</v>
      </c>
    </row>
    <row r="9" spans="1:14" ht="16.5" customHeight="1">
      <c r="A9" s="9">
        <v>2</v>
      </c>
      <c r="B9" s="9" t="s">
        <v>44</v>
      </c>
      <c r="C9" s="9" t="s">
        <v>13</v>
      </c>
      <c r="D9" s="9">
        <v>60</v>
      </c>
      <c r="E9" s="9">
        <v>11</v>
      </c>
      <c r="F9" s="10">
        <v>0.07353009259259259</v>
      </c>
      <c r="G9" s="10">
        <v>0</v>
      </c>
      <c r="H9" s="11">
        <v>0</v>
      </c>
      <c r="I9" s="10">
        <v>0</v>
      </c>
      <c r="J9" s="10">
        <v>0</v>
      </c>
      <c r="K9" s="10">
        <f t="shared" si="0"/>
        <v>0.07353009259259259</v>
      </c>
      <c r="L9" s="10">
        <f aca="true" t="shared" si="1" ref="L9:L35">(K9-$K$8)+$L$8</f>
        <v>0.0037731481481481366</v>
      </c>
      <c r="M9" s="23">
        <v>2</v>
      </c>
      <c r="N9" s="22" t="s">
        <v>67</v>
      </c>
    </row>
    <row r="10" spans="1:14" ht="15.75" customHeight="1">
      <c r="A10" s="9">
        <v>3</v>
      </c>
      <c r="B10" s="9" t="s">
        <v>50</v>
      </c>
      <c r="C10" s="9" t="s">
        <v>11</v>
      </c>
      <c r="D10" s="9">
        <v>60</v>
      </c>
      <c r="E10" s="9">
        <v>22</v>
      </c>
      <c r="F10" s="10">
        <v>0.07622685185185185</v>
      </c>
      <c r="G10" s="10">
        <v>0</v>
      </c>
      <c r="H10" s="11">
        <v>0</v>
      </c>
      <c r="I10" s="10">
        <v>0</v>
      </c>
      <c r="J10" s="10">
        <v>0</v>
      </c>
      <c r="K10" s="10">
        <f t="shared" si="0"/>
        <v>0.07622685185185185</v>
      </c>
      <c r="L10" s="10">
        <f t="shared" si="1"/>
        <v>0.0064699074074073964</v>
      </c>
      <c r="M10" s="23">
        <v>3</v>
      </c>
      <c r="N10" s="22" t="s">
        <v>67</v>
      </c>
    </row>
    <row r="11" spans="1:14" ht="15.75" customHeight="1">
      <c r="A11" s="9">
        <v>4</v>
      </c>
      <c r="B11" s="9" t="s">
        <v>46</v>
      </c>
      <c r="C11" s="9" t="s">
        <v>11</v>
      </c>
      <c r="D11" s="9">
        <v>60</v>
      </c>
      <c r="E11" s="9">
        <v>13</v>
      </c>
      <c r="F11" s="10">
        <v>0.08685185185185185</v>
      </c>
      <c r="G11" s="10">
        <v>0</v>
      </c>
      <c r="H11" s="11">
        <v>0</v>
      </c>
      <c r="I11" s="10">
        <v>0</v>
      </c>
      <c r="J11" s="10">
        <v>0</v>
      </c>
      <c r="K11" s="10">
        <f t="shared" si="0"/>
        <v>0.08685185185185185</v>
      </c>
      <c r="L11" s="10">
        <f t="shared" si="1"/>
        <v>0.017094907407407392</v>
      </c>
      <c r="M11" s="23">
        <v>4</v>
      </c>
      <c r="N11" s="22" t="s">
        <v>67</v>
      </c>
    </row>
    <row r="12" spans="1:14" ht="15.75" customHeight="1">
      <c r="A12" s="9">
        <v>5</v>
      </c>
      <c r="B12" s="9" t="s">
        <v>45</v>
      </c>
      <c r="C12" s="9" t="s">
        <v>15</v>
      </c>
      <c r="D12" s="9">
        <v>60</v>
      </c>
      <c r="E12" s="9">
        <v>12</v>
      </c>
      <c r="F12" s="10">
        <v>0.09162037037037037</v>
      </c>
      <c r="G12" s="10">
        <v>0</v>
      </c>
      <c r="H12" s="11">
        <v>0</v>
      </c>
      <c r="I12" s="10">
        <v>0</v>
      </c>
      <c r="J12" s="10">
        <v>0</v>
      </c>
      <c r="K12" s="10">
        <f t="shared" si="0"/>
        <v>0.09162037037037037</v>
      </c>
      <c r="L12" s="10">
        <f t="shared" si="1"/>
        <v>0.02186342592592591</v>
      </c>
      <c r="M12" s="23">
        <v>5</v>
      </c>
      <c r="N12" s="22" t="s">
        <v>68</v>
      </c>
    </row>
    <row r="13" spans="1:14" ht="16.5" customHeight="1">
      <c r="A13" s="9">
        <v>6</v>
      </c>
      <c r="B13" s="9" t="s">
        <v>54</v>
      </c>
      <c r="C13" s="9" t="s">
        <v>15</v>
      </c>
      <c r="D13" s="9">
        <v>33</v>
      </c>
      <c r="E13" s="9">
        <v>29</v>
      </c>
      <c r="F13" s="10">
        <v>0.09535879629629629</v>
      </c>
      <c r="G13" s="10">
        <v>0</v>
      </c>
      <c r="H13" s="11">
        <v>0</v>
      </c>
      <c r="I13" s="10">
        <v>0</v>
      </c>
      <c r="J13" s="10">
        <v>0</v>
      </c>
      <c r="K13" s="10">
        <f t="shared" si="0"/>
        <v>0.09535879629629629</v>
      </c>
      <c r="L13" s="10">
        <f t="shared" si="1"/>
        <v>0.025601851851851834</v>
      </c>
      <c r="M13" s="23">
        <v>6</v>
      </c>
      <c r="N13" s="22" t="s">
        <v>68</v>
      </c>
    </row>
    <row r="14" spans="1:14" ht="15">
      <c r="A14" s="9">
        <v>7</v>
      </c>
      <c r="B14" s="9" t="s">
        <v>48</v>
      </c>
      <c r="C14" s="9" t="s">
        <v>12</v>
      </c>
      <c r="D14" s="11">
        <v>33</v>
      </c>
      <c r="E14" s="9">
        <v>18</v>
      </c>
      <c r="F14" s="10">
        <v>0.09785879629629629</v>
      </c>
      <c r="G14" s="10">
        <v>0</v>
      </c>
      <c r="H14" s="11">
        <v>0</v>
      </c>
      <c r="I14" s="10">
        <v>0</v>
      </c>
      <c r="J14" s="10">
        <v>0</v>
      </c>
      <c r="K14" s="10">
        <f t="shared" si="0"/>
        <v>0.09785879629629629</v>
      </c>
      <c r="L14" s="10">
        <f t="shared" si="1"/>
        <v>0.028101851851851836</v>
      </c>
      <c r="M14" s="23">
        <v>7</v>
      </c>
      <c r="N14" s="22" t="s">
        <v>68</v>
      </c>
    </row>
    <row r="15" spans="1:14" ht="15">
      <c r="A15" s="9">
        <v>8</v>
      </c>
      <c r="B15" s="9" t="s">
        <v>40</v>
      </c>
      <c r="C15" s="9" t="s">
        <v>12</v>
      </c>
      <c r="D15" s="11">
        <v>60</v>
      </c>
      <c r="E15" s="9">
        <v>1</v>
      </c>
      <c r="F15" s="10">
        <v>0.06978009259259259</v>
      </c>
      <c r="G15" s="10">
        <v>0</v>
      </c>
      <c r="H15" s="11">
        <v>1</v>
      </c>
      <c r="I15" s="10">
        <v>0.041666666666666664</v>
      </c>
      <c r="J15" s="10">
        <v>0</v>
      </c>
      <c r="K15" s="10">
        <f t="shared" si="0"/>
        <v>0.11144675925925926</v>
      </c>
      <c r="L15" s="10">
        <f t="shared" si="1"/>
        <v>0.041689814814814805</v>
      </c>
      <c r="M15" s="23">
        <v>8</v>
      </c>
      <c r="N15" s="22"/>
    </row>
    <row r="16" spans="1:14" ht="15">
      <c r="A16" s="9">
        <v>9</v>
      </c>
      <c r="B16" s="9" t="s">
        <v>41</v>
      </c>
      <c r="C16" s="9" t="s">
        <v>12</v>
      </c>
      <c r="D16" s="11">
        <v>40</v>
      </c>
      <c r="E16" s="9">
        <v>3</v>
      </c>
      <c r="F16" s="10">
        <v>0.07184027777777778</v>
      </c>
      <c r="G16" s="10">
        <v>0</v>
      </c>
      <c r="H16" s="11">
        <v>1</v>
      </c>
      <c r="I16" s="10">
        <v>0.041666666666666664</v>
      </c>
      <c r="J16" s="10">
        <v>0</v>
      </c>
      <c r="K16" s="10">
        <f t="shared" si="0"/>
        <v>0.11350694444444445</v>
      </c>
      <c r="L16" s="10">
        <f t="shared" si="1"/>
        <v>0.04375</v>
      </c>
      <c r="M16" s="23">
        <v>9</v>
      </c>
      <c r="N16" s="22"/>
    </row>
    <row r="17" spans="1:14" ht="15">
      <c r="A17" s="9">
        <v>10</v>
      </c>
      <c r="B17" s="9" t="s">
        <v>49</v>
      </c>
      <c r="C17" s="9" t="s">
        <v>17</v>
      </c>
      <c r="D17" s="9">
        <v>6</v>
      </c>
      <c r="E17" s="9">
        <v>19</v>
      </c>
      <c r="F17" s="10">
        <v>0.1158101851851852</v>
      </c>
      <c r="G17" s="10">
        <v>0</v>
      </c>
      <c r="H17" s="11">
        <v>0</v>
      </c>
      <c r="I17" s="10">
        <v>0</v>
      </c>
      <c r="J17" s="10">
        <v>0</v>
      </c>
      <c r="K17" s="10">
        <f t="shared" si="0"/>
        <v>0.1158101851851852</v>
      </c>
      <c r="L17" s="10">
        <f t="shared" si="1"/>
        <v>0.04605324074074074</v>
      </c>
      <c r="M17" s="23">
        <v>10</v>
      </c>
      <c r="N17" s="22"/>
    </row>
    <row r="18" spans="1:14" ht="15">
      <c r="A18" s="9">
        <v>11</v>
      </c>
      <c r="B18" s="9" t="s">
        <v>55</v>
      </c>
      <c r="C18" s="9" t="s">
        <v>11</v>
      </c>
      <c r="D18" s="9">
        <v>6</v>
      </c>
      <c r="E18" s="9">
        <v>30</v>
      </c>
      <c r="F18" s="10">
        <v>0.13752314814814814</v>
      </c>
      <c r="G18" s="10">
        <v>0.017175925925925924</v>
      </c>
      <c r="H18" s="11">
        <v>1</v>
      </c>
      <c r="I18" s="10">
        <v>0.041666666666666664</v>
      </c>
      <c r="J18" s="10">
        <v>0</v>
      </c>
      <c r="K18" s="10">
        <f t="shared" si="0"/>
        <v>0.16201388888888887</v>
      </c>
      <c r="L18" s="10">
        <f t="shared" si="1"/>
        <v>0.09225694444444442</v>
      </c>
      <c r="M18" s="23">
        <v>11</v>
      </c>
      <c r="N18" s="22"/>
    </row>
    <row r="19" spans="1:14" ht="15">
      <c r="A19" s="9">
        <v>12</v>
      </c>
      <c r="B19" s="9" t="s">
        <v>53</v>
      </c>
      <c r="C19" s="9" t="s">
        <v>13</v>
      </c>
      <c r="D19" s="9">
        <v>6</v>
      </c>
      <c r="E19" s="9">
        <v>28</v>
      </c>
      <c r="F19" s="10">
        <v>0.14519675925925926</v>
      </c>
      <c r="G19" s="10">
        <v>0.00011574074074074073</v>
      </c>
      <c r="H19" s="11">
        <v>1</v>
      </c>
      <c r="I19" s="10">
        <v>0.041666666666666664</v>
      </c>
      <c r="J19" s="10">
        <v>0</v>
      </c>
      <c r="K19" s="10">
        <f t="shared" si="0"/>
        <v>0.18674768518518517</v>
      </c>
      <c r="L19" s="10">
        <f t="shared" si="1"/>
        <v>0.11699074074074071</v>
      </c>
      <c r="M19" s="23">
        <v>12</v>
      </c>
      <c r="N19" s="22"/>
    </row>
    <row r="20" spans="1:14" ht="15">
      <c r="A20" s="9">
        <v>13</v>
      </c>
      <c r="B20" s="9" t="s">
        <v>58</v>
      </c>
      <c r="C20" s="9" t="s">
        <v>13</v>
      </c>
      <c r="D20" s="9">
        <v>6</v>
      </c>
      <c r="E20" s="9">
        <v>37</v>
      </c>
      <c r="F20" s="10">
        <v>0.12471064814814814</v>
      </c>
      <c r="G20" s="10">
        <v>0</v>
      </c>
      <c r="H20" s="11">
        <v>2</v>
      </c>
      <c r="I20" s="10">
        <v>0.08333333333333333</v>
      </c>
      <c r="J20" s="10">
        <v>0</v>
      </c>
      <c r="K20" s="10">
        <f t="shared" si="0"/>
        <v>0.20804398148148145</v>
      </c>
      <c r="L20" s="10">
        <f t="shared" si="1"/>
        <v>0.138287037037037</v>
      </c>
      <c r="M20" s="23">
        <v>13</v>
      </c>
      <c r="N20" s="22"/>
    </row>
    <row r="21" spans="1:14" ht="15">
      <c r="A21" s="9">
        <v>14</v>
      </c>
      <c r="B21" s="9" t="s">
        <v>56</v>
      </c>
      <c r="C21" s="9" t="s">
        <v>16</v>
      </c>
      <c r="D21" s="9">
        <v>33</v>
      </c>
      <c r="E21" s="9">
        <v>32</v>
      </c>
      <c r="F21" s="10">
        <v>0.1291898148148148</v>
      </c>
      <c r="G21" s="10">
        <v>0</v>
      </c>
      <c r="H21" s="11">
        <v>1</v>
      </c>
      <c r="I21" s="10">
        <v>0.08333333333333333</v>
      </c>
      <c r="J21" s="10">
        <v>0</v>
      </c>
      <c r="K21" s="10">
        <f t="shared" si="0"/>
        <v>0.21252314814814816</v>
      </c>
      <c r="L21" s="10">
        <f t="shared" si="1"/>
        <v>0.1427662037037037</v>
      </c>
      <c r="M21" s="23">
        <v>14</v>
      </c>
      <c r="N21" s="22"/>
    </row>
    <row r="22" spans="1:14" ht="15">
      <c r="A22" s="9">
        <v>15</v>
      </c>
      <c r="B22" s="9" t="s">
        <v>57</v>
      </c>
      <c r="C22" s="9" t="s">
        <v>11</v>
      </c>
      <c r="D22" s="9">
        <v>6</v>
      </c>
      <c r="E22" s="9">
        <v>35</v>
      </c>
      <c r="F22" s="10">
        <v>0.13747685185185185</v>
      </c>
      <c r="G22" s="10">
        <v>0</v>
      </c>
      <c r="H22" s="11">
        <v>2</v>
      </c>
      <c r="I22" s="10">
        <v>0.08333333333333333</v>
      </c>
      <c r="J22" s="10">
        <v>0</v>
      </c>
      <c r="K22" s="10">
        <f t="shared" si="0"/>
        <v>0.2208101851851852</v>
      </c>
      <c r="L22" s="10">
        <f t="shared" si="1"/>
        <v>0.15105324074074072</v>
      </c>
      <c r="M22" s="23">
        <v>15</v>
      </c>
      <c r="N22" s="22"/>
    </row>
    <row r="23" spans="1:14" ht="15">
      <c r="A23" s="9">
        <v>16</v>
      </c>
      <c r="B23" s="9" t="s">
        <v>37</v>
      </c>
      <c r="C23" s="9" t="s">
        <v>16</v>
      </c>
      <c r="D23" s="9">
        <v>33</v>
      </c>
      <c r="E23" s="9">
        <v>25</v>
      </c>
      <c r="F23" s="10">
        <v>0.14829861111111112</v>
      </c>
      <c r="G23" s="10">
        <v>0</v>
      </c>
      <c r="H23" s="11">
        <v>2</v>
      </c>
      <c r="I23" s="10">
        <v>0.08333333333333333</v>
      </c>
      <c r="J23" s="10">
        <v>0</v>
      </c>
      <c r="K23" s="10">
        <f t="shared" si="0"/>
        <v>0.23163194444444446</v>
      </c>
      <c r="L23" s="10">
        <f t="shared" si="1"/>
        <v>0.161875</v>
      </c>
      <c r="M23" s="23">
        <v>16</v>
      </c>
      <c r="N23" s="22"/>
    </row>
    <row r="24" spans="1:14" ht="15">
      <c r="A24" s="9">
        <v>17</v>
      </c>
      <c r="B24" s="9" t="s">
        <v>52</v>
      </c>
      <c r="C24" s="9" t="s">
        <v>18</v>
      </c>
      <c r="D24" s="9">
        <v>6</v>
      </c>
      <c r="E24" s="9">
        <v>26</v>
      </c>
      <c r="F24" s="10">
        <v>0.15605324074074076</v>
      </c>
      <c r="G24" s="10">
        <v>0.0023263888888888887</v>
      </c>
      <c r="H24" s="11">
        <v>2</v>
      </c>
      <c r="I24" s="10">
        <v>0.08333333333333333</v>
      </c>
      <c r="J24" s="10">
        <v>0</v>
      </c>
      <c r="K24" s="10">
        <f t="shared" si="0"/>
        <v>0.23706018518518518</v>
      </c>
      <c r="L24" s="10">
        <f t="shared" si="1"/>
        <v>0.1673032407407407</v>
      </c>
      <c r="M24" s="23">
        <v>17</v>
      </c>
      <c r="N24" s="22"/>
    </row>
    <row r="25" spans="1:14" ht="15">
      <c r="A25" s="9">
        <v>18</v>
      </c>
      <c r="B25" s="9" t="s">
        <v>39</v>
      </c>
      <c r="C25" s="9" t="s">
        <v>15</v>
      </c>
      <c r="D25" s="9">
        <v>13</v>
      </c>
      <c r="E25" s="9">
        <v>38</v>
      </c>
      <c r="F25" s="10">
        <v>0.059166666666666666</v>
      </c>
      <c r="G25" s="10">
        <v>0</v>
      </c>
      <c r="H25" s="11">
        <v>5</v>
      </c>
      <c r="I25" s="10">
        <v>0.20833333333333334</v>
      </c>
      <c r="J25" s="10">
        <v>0</v>
      </c>
      <c r="K25" s="10">
        <f t="shared" si="0"/>
        <v>0.2675</v>
      </c>
      <c r="L25" s="10">
        <f t="shared" si="1"/>
        <v>0.19774305555555555</v>
      </c>
      <c r="M25" s="23">
        <v>18</v>
      </c>
      <c r="N25" s="22"/>
    </row>
    <row r="26" spans="1:14" ht="15">
      <c r="A26" s="9">
        <v>19</v>
      </c>
      <c r="B26" s="9" t="s">
        <v>47</v>
      </c>
      <c r="C26" s="9" t="s">
        <v>14</v>
      </c>
      <c r="D26" s="9">
        <v>6</v>
      </c>
      <c r="E26" s="9">
        <v>15</v>
      </c>
      <c r="F26" s="10">
        <v>0.16063657407407408</v>
      </c>
      <c r="G26" s="10">
        <v>0.000775462962962963</v>
      </c>
      <c r="H26" s="11">
        <v>3</v>
      </c>
      <c r="I26" s="10">
        <v>0.125</v>
      </c>
      <c r="J26" s="10">
        <v>0</v>
      </c>
      <c r="K26" s="10">
        <f t="shared" si="0"/>
        <v>0.2848611111111111</v>
      </c>
      <c r="L26" s="10">
        <f t="shared" si="1"/>
        <v>0.21510416666666665</v>
      </c>
      <c r="M26" s="23">
        <v>19</v>
      </c>
      <c r="N26" s="22"/>
    </row>
    <row r="27" spans="1:14" ht="15" customHeight="1">
      <c r="A27" s="9">
        <v>20</v>
      </c>
      <c r="B27" s="9" t="s">
        <v>42</v>
      </c>
      <c r="C27" s="9" t="s">
        <v>11</v>
      </c>
      <c r="D27" s="9">
        <v>33</v>
      </c>
      <c r="E27" s="9">
        <v>4</v>
      </c>
      <c r="F27" s="10">
        <v>0.08524305555555556</v>
      </c>
      <c r="G27" s="10">
        <v>0</v>
      </c>
      <c r="H27" s="11">
        <v>5</v>
      </c>
      <c r="I27" s="10">
        <v>0.20833333333333334</v>
      </c>
      <c r="J27" s="10">
        <v>0</v>
      </c>
      <c r="K27" s="10">
        <f t="shared" si="0"/>
        <v>0.29357638888888893</v>
      </c>
      <c r="L27" s="10">
        <f t="shared" si="1"/>
        <v>0.22381944444444446</v>
      </c>
      <c r="M27" s="23">
        <v>20</v>
      </c>
      <c r="N27" s="40"/>
    </row>
    <row r="28" spans="1:14" ht="13.5" customHeight="1">
      <c r="A28" s="9">
        <v>21</v>
      </c>
      <c r="B28" s="9" t="s">
        <v>51</v>
      </c>
      <c r="C28" s="9" t="s">
        <v>20</v>
      </c>
      <c r="D28" s="9">
        <v>6</v>
      </c>
      <c r="E28" s="9">
        <v>23</v>
      </c>
      <c r="F28" s="10">
        <v>0.14151620370370369</v>
      </c>
      <c r="G28" s="10">
        <v>0</v>
      </c>
      <c r="H28" s="11">
        <v>6</v>
      </c>
      <c r="I28" s="10">
        <v>0.25</v>
      </c>
      <c r="J28" s="10">
        <v>0</v>
      </c>
      <c r="K28" s="10">
        <f t="shared" si="0"/>
        <v>0.39151620370370366</v>
      </c>
      <c r="L28" s="10">
        <f t="shared" si="1"/>
        <v>0.3217592592592592</v>
      </c>
      <c r="M28" s="23">
        <v>21</v>
      </c>
      <c r="N28" s="39"/>
    </row>
    <row r="29" spans="1:14" ht="15" customHeight="1">
      <c r="A29" s="9">
        <v>22</v>
      </c>
      <c r="B29" s="9" t="s">
        <v>60</v>
      </c>
      <c r="C29" s="9" t="s">
        <v>14</v>
      </c>
      <c r="D29" s="9">
        <v>6</v>
      </c>
      <c r="E29" s="9">
        <v>42</v>
      </c>
      <c r="F29" s="10">
        <v>0.1456712962962963</v>
      </c>
      <c r="G29" s="10">
        <v>0</v>
      </c>
      <c r="H29" s="11">
        <v>6</v>
      </c>
      <c r="I29" s="10">
        <v>0.25</v>
      </c>
      <c r="J29" s="10">
        <v>0</v>
      </c>
      <c r="K29" s="10">
        <f t="shared" si="0"/>
        <v>0.39567129629629627</v>
      </c>
      <c r="L29" s="10">
        <f t="shared" si="1"/>
        <v>0.3259143518518518</v>
      </c>
      <c r="M29" s="23">
        <v>22</v>
      </c>
      <c r="N29" s="41"/>
    </row>
    <row r="30" spans="1:14" ht="15" customHeight="1">
      <c r="A30" s="9">
        <v>23</v>
      </c>
      <c r="B30" s="9" t="s">
        <v>61</v>
      </c>
      <c r="C30" s="9" t="s">
        <v>19</v>
      </c>
      <c r="D30" s="9">
        <v>6</v>
      </c>
      <c r="E30" s="9">
        <v>43</v>
      </c>
      <c r="F30" s="10">
        <v>0.14594907407407406</v>
      </c>
      <c r="G30" s="10">
        <v>0</v>
      </c>
      <c r="H30" s="11">
        <v>6</v>
      </c>
      <c r="I30" s="10">
        <v>0.25</v>
      </c>
      <c r="J30" s="10">
        <v>0</v>
      </c>
      <c r="K30" s="10">
        <f t="shared" si="0"/>
        <v>0.3959490740740741</v>
      </c>
      <c r="L30" s="10">
        <f t="shared" si="1"/>
        <v>0.3261921296296296</v>
      </c>
      <c r="M30" s="23">
        <v>23</v>
      </c>
      <c r="N30" s="39"/>
    </row>
    <row r="31" spans="1:14" ht="15" customHeight="1">
      <c r="A31" s="22">
        <v>24</v>
      </c>
      <c r="B31" s="22" t="s">
        <v>75</v>
      </c>
      <c r="C31" s="22" t="s">
        <v>76</v>
      </c>
      <c r="D31" s="22">
        <v>13</v>
      </c>
      <c r="E31" s="22">
        <v>47</v>
      </c>
      <c r="F31" s="38">
        <v>0.15283564814814815</v>
      </c>
      <c r="G31" s="10">
        <v>0</v>
      </c>
      <c r="H31" s="11">
        <v>6</v>
      </c>
      <c r="I31" s="10">
        <v>0.25</v>
      </c>
      <c r="J31" s="10">
        <v>0</v>
      </c>
      <c r="K31" s="10">
        <f>F31-G31+I31+J31</f>
        <v>0.40283564814814815</v>
      </c>
      <c r="L31" s="10">
        <f t="shared" si="1"/>
        <v>0.3330787037037037</v>
      </c>
      <c r="M31" s="23">
        <v>24</v>
      </c>
      <c r="N31" s="39"/>
    </row>
    <row r="32" spans="1:14" ht="15" customHeight="1">
      <c r="A32" s="22">
        <v>25</v>
      </c>
      <c r="B32" s="22" t="s">
        <v>85</v>
      </c>
      <c r="C32" s="22" t="s">
        <v>19</v>
      </c>
      <c r="D32" s="22">
        <v>6</v>
      </c>
      <c r="E32" s="32">
        <v>53</v>
      </c>
      <c r="F32" s="42">
        <v>0.15461805555555555</v>
      </c>
      <c r="G32" s="10">
        <v>0</v>
      </c>
      <c r="H32" s="11">
        <v>6</v>
      </c>
      <c r="I32" s="10">
        <v>0.25</v>
      </c>
      <c r="J32" s="10">
        <v>0</v>
      </c>
      <c r="K32" s="10">
        <f>F32-G32+I32+J32</f>
        <v>0.4046180555555555</v>
      </c>
      <c r="L32" s="10">
        <f t="shared" si="1"/>
        <v>0.33486111111111105</v>
      </c>
      <c r="M32" s="23">
        <v>25</v>
      </c>
      <c r="N32" s="39"/>
    </row>
    <row r="33" spans="1:17" ht="15" customHeight="1">
      <c r="A33" s="22">
        <v>26</v>
      </c>
      <c r="B33" s="22" t="s">
        <v>77</v>
      </c>
      <c r="C33" s="22" t="s">
        <v>76</v>
      </c>
      <c r="D33" s="22">
        <v>6</v>
      </c>
      <c r="E33" s="22">
        <v>49</v>
      </c>
      <c r="F33" s="38">
        <v>0.1603125</v>
      </c>
      <c r="G33" s="10">
        <v>0</v>
      </c>
      <c r="H33" s="11">
        <v>6</v>
      </c>
      <c r="I33" s="10">
        <v>0.25</v>
      </c>
      <c r="J33" s="10">
        <v>0</v>
      </c>
      <c r="K33" s="10">
        <f>F33-G33+I33+J33</f>
        <v>0.41031249999999997</v>
      </c>
      <c r="L33" s="10">
        <f t="shared" si="1"/>
        <v>0.3405555555555555</v>
      </c>
      <c r="M33" s="23">
        <v>26</v>
      </c>
      <c r="N33" s="39"/>
      <c r="O33" s="21"/>
      <c r="P33" s="21"/>
      <c r="Q33" s="21"/>
    </row>
    <row r="34" spans="1:14" ht="15" customHeight="1">
      <c r="A34" s="22">
        <v>27</v>
      </c>
      <c r="B34" s="22" t="s">
        <v>78</v>
      </c>
      <c r="C34" s="22" t="s">
        <v>76</v>
      </c>
      <c r="D34" s="22">
        <v>6</v>
      </c>
      <c r="E34" s="22">
        <v>52</v>
      </c>
      <c r="F34" s="38">
        <v>0.1638425925925926</v>
      </c>
      <c r="G34" s="10">
        <v>0</v>
      </c>
      <c r="H34" s="11">
        <v>6</v>
      </c>
      <c r="I34" s="10">
        <v>0.25</v>
      </c>
      <c r="J34" s="10">
        <v>0</v>
      </c>
      <c r="K34" s="10">
        <f>F34-G34+I34+J34</f>
        <v>0.4138425925925926</v>
      </c>
      <c r="L34" s="10">
        <f t="shared" si="1"/>
        <v>0.3440856481481481</v>
      </c>
      <c r="M34" s="23">
        <v>27</v>
      </c>
      <c r="N34" s="39"/>
    </row>
    <row r="35" spans="1:14" ht="15" customHeight="1">
      <c r="A35" s="22">
        <v>28</v>
      </c>
      <c r="B35" s="22" t="s">
        <v>82</v>
      </c>
      <c r="C35" s="22" t="s">
        <v>81</v>
      </c>
      <c r="D35" s="22">
        <v>6</v>
      </c>
      <c r="E35" s="22">
        <v>48</v>
      </c>
      <c r="F35" s="38">
        <v>0.16467592592592592</v>
      </c>
      <c r="G35" s="10">
        <v>0</v>
      </c>
      <c r="H35" s="11">
        <v>6</v>
      </c>
      <c r="I35" s="10">
        <v>0.25</v>
      </c>
      <c r="J35" s="10">
        <v>0</v>
      </c>
      <c r="K35" s="10">
        <f>F35-G35+I35+J35</f>
        <v>0.41467592592592595</v>
      </c>
      <c r="L35" s="10">
        <f t="shared" si="1"/>
        <v>0.3449189814814815</v>
      </c>
      <c r="M35" s="23">
        <v>28</v>
      </c>
      <c r="N35" s="39"/>
    </row>
    <row r="36" ht="18" customHeight="1"/>
    <row r="37" spans="1:14" ht="15">
      <c r="A37" s="31" t="s">
        <v>69</v>
      </c>
      <c r="B37" s="31"/>
      <c r="C37" s="31"/>
      <c r="D37" s="37"/>
      <c r="E37" s="37"/>
      <c r="F37" s="25"/>
      <c r="G37" s="25"/>
      <c r="H37" s="25"/>
      <c r="I37" s="29"/>
      <c r="J37" s="29"/>
      <c r="K37" s="29"/>
      <c r="L37" s="29"/>
      <c r="M37" s="29"/>
      <c r="N37" s="29"/>
    </row>
    <row r="38" spans="1:14" ht="15">
      <c r="A38" s="31" t="s">
        <v>91</v>
      </c>
      <c r="B38" s="31"/>
      <c r="C38" s="31"/>
      <c r="D38" s="37"/>
      <c r="E38" s="37"/>
      <c r="F38" s="25"/>
      <c r="G38" s="25"/>
      <c r="H38" s="25"/>
      <c r="I38" s="29"/>
      <c r="J38" s="29"/>
      <c r="K38" s="29"/>
      <c r="L38" s="29"/>
      <c r="M38" s="29"/>
      <c r="N38" s="29"/>
    </row>
    <row r="39" spans="1:14" ht="15">
      <c r="A39" s="31"/>
      <c r="B39" s="31"/>
      <c r="C39" s="31"/>
      <c r="D39" s="37"/>
      <c r="E39" s="37"/>
      <c r="F39" s="25"/>
      <c r="G39" s="25"/>
      <c r="H39" s="25"/>
      <c r="I39" s="29"/>
      <c r="J39" s="29"/>
      <c r="K39" s="29"/>
      <c r="L39" s="29"/>
      <c r="M39" s="29"/>
      <c r="N39" s="29"/>
    </row>
    <row r="40" spans="1:8" ht="15">
      <c r="A40" s="31" t="s">
        <v>74</v>
      </c>
      <c r="B40" s="31"/>
      <c r="C40" s="31"/>
      <c r="D40" s="31"/>
      <c r="E40" s="31"/>
      <c r="F40" s="33"/>
      <c r="G40" s="33"/>
      <c r="H40" s="33"/>
    </row>
    <row r="41" spans="1:8" ht="15">
      <c r="A41" s="31" t="s">
        <v>23</v>
      </c>
      <c r="B41" s="31"/>
      <c r="C41" s="31"/>
      <c r="D41" s="31"/>
      <c r="E41" s="37"/>
      <c r="F41" s="33"/>
      <c r="G41" s="33"/>
      <c r="H41" s="33"/>
    </row>
    <row r="42" spans="6:8" ht="15">
      <c r="F42" s="33"/>
      <c r="G42" s="33"/>
      <c r="H42" s="33"/>
    </row>
    <row r="43" spans="6:8" ht="15">
      <c r="F43" s="33"/>
      <c r="G43" s="33"/>
      <c r="H43" s="33"/>
    </row>
    <row r="44" spans="6:8" ht="15">
      <c r="F44" s="34"/>
      <c r="G44" s="34"/>
      <c r="H44" s="34"/>
    </row>
    <row r="45" spans="6:8" ht="15">
      <c r="F45" s="33"/>
      <c r="G45" s="33"/>
      <c r="H45" s="33"/>
    </row>
  </sheetData>
  <sheetProtection/>
  <mergeCells count="6">
    <mergeCell ref="D6:G6"/>
    <mergeCell ref="A1:N1"/>
    <mergeCell ref="A2:N2"/>
    <mergeCell ref="A3:N3"/>
    <mergeCell ref="A4:N4"/>
    <mergeCell ref="A5:N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2012-05-01T07:08:56Z</dcterms:modified>
  <cp:category/>
  <cp:version/>
  <cp:contentType/>
  <cp:contentStatus/>
</cp:coreProperties>
</file>